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1_Господдержка\1.36_Новый механизм\Презентации и мероприятия\"/>
    </mc:Choice>
  </mc:AlternateContent>
  <bookViews>
    <workbookView xWindow="0" yWindow="0" windowWidth="28800" windowHeight="12300"/>
  </bookViews>
  <sheets>
    <sheet name="Слайд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7" i="1" l="1"/>
  <c r="D19" i="1" l="1"/>
  <c r="E19" i="1"/>
  <c r="F19" i="1"/>
  <c r="G19" i="1"/>
  <c r="H19" i="1"/>
  <c r="I19" i="1"/>
  <c r="J19" i="1"/>
  <c r="D17" i="1"/>
  <c r="D18" i="1" s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C18" i="1"/>
  <c r="E10" i="1" l="1"/>
  <c r="F10" i="1" s="1"/>
  <c r="G10" i="1" s="1"/>
  <c r="H10" i="1" s="1"/>
  <c r="I10" i="1" s="1"/>
  <c r="J10" i="1" s="1"/>
  <c r="D10" i="1"/>
</calcChain>
</file>

<file path=xl/sharedStrings.xml><?xml version="1.0" encoding="utf-8"?>
<sst xmlns="http://schemas.openxmlformats.org/spreadsheetml/2006/main" count="12" uniqueCount="11">
  <si>
    <t>Год</t>
  </si>
  <si>
    <t>Проектные мощности</t>
  </si>
  <si>
    <t>Производство с учетом проекта</t>
  </si>
  <si>
    <t>Продукция (ОКПД2):</t>
  </si>
  <si>
    <t>Наименование проекта:</t>
  </si>
  <si>
    <t xml:space="preserve">Существующие объемы производства </t>
  </si>
  <si>
    <t>Импорт в РФ</t>
  </si>
  <si>
    <t>Экспорт из РФ</t>
  </si>
  <si>
    <t>Потребление в РФ</t>
  </si>
  <si>
    <t>Дефицит (-)/профицит (+) с учетом проекта</t>
  </si>
  <si>
    <t xml:space="preserve">Импортная зависимость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</si>
</sst>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3" xfId="0" applyFont="1" applyBorder="1" applyAlignment="1"/>
    <xf numFmtId="0" fontId="2" fillId="0" borderId="3" xfId="0" applyFont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9" fontId="2" fillId="0" borderId="1" xfId="2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164" fontId="2" fillId="3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00FFCC"/>
      <color rgb="FFA9D18E"/>
      <color rgb="FFFF0000"/>
      <color rgb="FF9AC87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73322491696013E-2"/>
          <c:y val="4.1488428567986298E-2"/>
          <c:w val="0.90037248709699891"/>
          <c:h val="0.86189865154367462"/>
        </c:manualLayout>
      </c:layout>
      <c:areaChart>
        <c:grouping val="standard"/>
        <c:varyColors val="0"/>
        <c:ser>
          <c:idx val="0"/>
          <c:order val="0"/>
          <c:tx>
            <c:strRef>
              <c:f>'Слайд 1'!$B$11</c:f>
              <c:strCache>
                <c:ptCount val="1"/>
                <c:pt idx="0">
                  <c:v>Существующие объемы производства </c:v>
                </c:pt>
              </c:strCache>
            </c:strRef>
          </c:tx>
          <c:spPr>
            <a:solidFill>
              <a:srgbClr val="00B050">
                <a:alpha val="27059"/>
              </a:srgbClr>
            </a:solidFill>
            <a:ln>
              <a:solidFill>
                <a:srgbClr val="00B050"/>
              </a:solidFill>
            </a:ln>
            <a:effectLst/>
          </c:spPr>
          <c:cat>
            <c:numRef>
              <c:f>'Слайд 1'!$C$10:$J$10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'Слайд 1'!$C$11:$J$11</c:f>
              <c:numCache>
                <c:formatCode>_-* #\ ##0\ _₽_-;\-* #\ ##0\ _₽_-;_-* "-"??\ _₽_-;_-@_-</c:formatCode>
                <c:ptCount val="8"/>
                <c:pt idx="0">
                  <c:v>1000</c:v>
                </c:pt>
                <c:pt idx="1">
                  <c:v>1000</c:v>
                </c:pt>
                <c:pt idx="2">
                  <c:v>1500</c:v>
                </c:pt>
                <c:pt idx="3">
                  <c:v>1500</c:v>
                </c:pt>
                <c:pt idx="4">
                  <c:v>2000</c:v>
                </c:pt>
                <c:pt idx="5">
                  <c:v>2000</c:v>
                </c:pt>
                <c:pt idx="6">
                  <c:v>2500</c:v>
                </c:pt>
                <c:pt idx="7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E-4FFE-B87B-F289D187EE4F}"/>
            </c:ext>
          </c:extLst>
        </c:ser>
        <c:ser>
          <c:idx val="1"/>
          <c:order val="1"/>
          <c:tx>
            <c:strRef>
              <c:f>'Слайд 1'!$B$14</c:f>
              <c:strCache>
                <c:ptCount val="1"/>
                <c:pt idx="0">
                  <c:v>Потребление в РФ</c:v>
                </c:pt>
              </c:strCache>
            </c:strRef>
          </c:tx>
          <c:spPr>
            <a:solidFill>
              <a:srgbClr val="FF0000">
                <a:alpha val="10196"/>
              </a:srgbClr>
            </a:solidFill>
            <a:ln>
              <a:solidFill>
                <a:srgbClr val="FF0000"/>
              </a:solidFill>
            </a:ln>
            <a:effectLst/>
          </c:spPr>
          <c:cat>
            <c:numRef>
              <c:f>'Слайд 1'!$C$10:$J$10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'Слайд 1'!$C$14:$J$14</c:f>
              <c:numCache>
                <c:formatCode>_-* #\ ##0\ _₽_-;\-* #\ ##0\ _₽_-;_-* "-"??\ _₽_-;_-@_-</c:formatCode>
                <c:ptCount val="8"/>
                <c:pt idx="0">
                  <c:v>2343</c:v>
                </c:pt>
                <c:pt idx="1">
                  <c:v>3100</c:v>
                </c:pt>
                <c:pt idx="2">
                  <c:v>3500</c:v>
                </c:pt>
                <c:pt idx="3">
                  <c:v>4000</c:v>
                </c:pt>
                <c:pt idx="4">
                  <c:v>5000</c:v>
                </c:pt>
                <c:pt idx="5">
                  <c:v>5500</c:v>
                </c:pt>
                <c:pt idx="6">
                  <c:v>6000</c:v>
                </c:pt>
                <c:pt idx="7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5E-4FFE-B87B-F289D187EE4F}"/>
            </c:ext>
          </c:extLst>
        </c:ser>
        <c:ser>
          <c:idx val="2"/>
          <c:order val="2"/>
          <c:tx>
            <c:strRef>
              <c:f>'Слайд 1'!$B$17</c:f>
              <c:strCache>
                <c:ptCount val="1"/>
                <c:pt idx="0">
                  <c:v>Производство с учетом проекта</c:v>
                </c:pt>
              </c:strCache>
            </c:strRef>
          </c:tx>
          <c:spPr>
            <a:solidFill>
              <a:srgbClr val="0070C0">
                <a:alpha val="18824"/>
              </a:srgbClr>
            </a:solidFill>
            <a:ln>
              <a:solidFill>
                <a:srgbClr val="0070C0"/>
              </a:solidFill>
            </a:ln>
            <a:effectLst/>
          </c:spPr>
          <c:val>
            <c:numRef>
              <c:f>'Слайд 1'!$C$17:$J$17</c:f>
              <c:numCache>
                <c:formatCode>_-* #\ ##0\ _₽_-;\-* #\ ##0\ _₽_-;_-* "-"??\ _₽_-;_-@_-</c:formatCode>
                <c:ptCount val="8"/>
                <c:pt idx="0">
                  <c:v>1000</c:v>
                </c:pt>
                <c:pt idx="1">
                  <c:v>1000</c:v>
                </c:pt>
                <c:pt idx="2">
                  <c:v>1500</c:v>
                </c:pt>
                <c:pt idx="3">
                  <c:v>2500</c:v>
                </c:pt>
                <c:pt idx="4">
                  <c:v>5000</c:v>
                </c:pt>
                <c:pt idx="5">
                  <c:v>7000</c:v>
                </c:pt>
                <c:pt idx="6">
                  <c:v>7500</c:v>
                </c:pt>
                <c:pt idx="7">
                  <c:v>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0-4687-B003-2AD74B100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763583"/>
        <c:axId val="735757759"/>
      </c:areaChart>
      <c:catAx>
        <c:axId val="73576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ru-RU"/>
          </a:p>
        </c:txPr>
        <c:crossAx val="735757759"/>
        <c:crosses val="autoZero"/>
        <c:auto val="1"/>
        <c:lblAlgn val="ctr"/>
        <c:lblOffset val="100"/>
        <c:noMultiLvlLbl val="0"/>
      </c:catAx>
      <c:valAx>
        <c:axId val="73575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ru-RU"/>
          </a:p>
        </c:txPr>
        <c:crossAx val="7357635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 Narrow" panose="020B060602020203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2</xdr:row>
      <xdr:rowOff>19050</xdr:rowOff>
    </xdr:from>
    <xdr:to>
      <xdr:col>27</xdr:col>
      <xdr:colOff>504556</xdr:colOff>
      <xdr:row>19</xdr:row>
      <xdr:rowOff>37256</xdr:rowOff>
    </xdr:to>
    <xdr:grpSp>
      <xdr:nvGrpSpPr>
        <xdr:cNvPr id="2" name="Группа 1"/>
        <xdr:cNvGrpSpPr/>
      </xdr:nvGrpSpPr>
      <xdr:grpSpPr>
        <a:xfrm>
          <a:off x="7200900" y="438150"/>
          <a:ext cx="10648681" cy="4209206"/>
          <a:chOff x="7200900" y="438150"/>
          <a:chExt cx="10648681" cy="4628306"/>
        </a:xfrm>
      </xdr:grpSpPr>
      <xdr:graphicFrame macro="">
        <xdr:nvGraphicFramePr>
          <xdr:cNvPr id="6" name="Диаграмма 5"/>
          <xdr:cNvGraphicFramePr>
            <a:graphicFrameLocks/>
          </xdr:cNvGraphicFramePr>
        </xdr:nvGraphicFramePr>
        <xdr:xfrm>
          <a:off x="7271228" y="697495"/>
          <a:ext cx="10578353" cy="43689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Box 28"/>
          <xdr:cNvSpPr txBox="1"/>
        </xdr:nvSpPr>
        <xdr:spPr>
          <a:xfrm>
            <a:off x="7200900" y="438150"/>
            <a:ext cx="905436" cy="33518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ru-RU" sz="1200" i="1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</a:rPr>
              <a:t>тыс. т</a:t>
            </a:r>
          </a:p>
        </xdr:txBody>
      </xdr:sp>
      <xdr:cxnSp macro="">
        <xdr:nvCxnSpPr>
          <xdr:cNvPr id="8" name="Прямая соединительная линия 7"/>
          <xdr:cNvCxnSpPr/>
        </xdr:nvCxnSpPr>
        <xdr:spPr>
          <a:xfrm>
            <a:off x="12100963" y="987738"/>
            <a:ext cx="0" cy="3704508"/>
          </a:xfrm>
          <a:prstGeom prst="line">
            <a:avLst/>
          </a:prstGeom>
          <a:ln w="190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34"/>
          <xdr:cNvSpPr txBox="1"/>
        </xdr:nvSpPr>
        <xdr:spPr>
          <a:xfrm>
            <a:off x="10014989" y="957119"/>
            <a:ext cx="2196062" cy="33518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</a:rPr>
              <a:t>Ввод в эксплуатацию </a:t>
            </a:r>
            <a:r>
              <a:rPr lang="ru-RU" sz="120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</a:rPr>
              <a:t>(проект)</a:t>
            </a:r>
          </a:p>
        </xdr:txBody>
      </xdr:sp>
      <xdr:sp macro="" textlink="">
        <xdr:nvSpPr>
          <xdr:cNvPr id="10" name="TextBox 35"/>
          <xdr:cNvSpPr txBox="1"/>
        </xdr:nvSpPr>
        <xdr:spPr>
          <a:xfrm>
            <a:off x="9283245" y="3389539"/>
            <a:ext cx="869578" cy="33518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ru-RU" sz="1200" b="1" i="0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</a:rPr>
              <a:t>Дефицит</a:t>
            </a:r>
          </a:p>
        </xdr:txBody>
      </xdr:sp>
      <xdr:sp macro="" textlink="">
        <xdr:nvSpPr>
          <xdr:cNvPr id="11" name="TextBox 36"/>
          <xdr:cNvSpPr txBox="1"/>
        </xdr:nvSpPr>
        <xdr:spPr>
          <a:xfrm>
            <a:off x="14523116" y="1357349"/>
            <a:ext cx="3003176" cy="33518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ru-RU" sz="1200" b="1" i="0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</a:rPr>
              <a:t>Производство с учетом проекта</a:t>
            </a:r>
          </a:p>
        </xdr:txBody>
      </xdr:sp>
      <xdr:sp macro="" textlink="">
        <xdr:nvSpPr>
          <xdr:cNvPr id="12" name="TextBox 37"/>
          <xdr:cNvSpPr txBox="1"/>
        </xdr:nvSpPr>
        <xdr:spPr>
          <a:xfrm>
            <a:off x="13980191" y="2532037"/>
            <a:ext cx="3003176" cy="5586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ru-RU" sz="1200" b="1" i="0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</a:rPr>
              <a:t>Текущее и планируемое потребление продукции </a:t>
            </a:r>
          </a:p>
        </xdr:txBody>
      </xdr:sp>
      <xdr:sp macro="" textlink="">
        <xdr:nvSpPr>
          <xdr:cNvPr id="13" name="TextBox 38"/>
          <xdr:cNvSpPr txBox="1"/>
        </xdr:nvSpPr>
        <xdr:spPr>
          <a:xfrm>
            <a:off x="13660262" y="3900030"/>
            <a:ext cx="3003176" cy="53908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ru-RU" sz="1200" b="1" i="0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</a:rPr>
              <a:t>Текущее и планируемое производство</a:t>
            </a:r>
            <a:br>
              <a:rPr lang="ru-RU" sz="1200" b="1" i="0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</a:rPr>
            </a:br>
            <a:r>
              <a:rPr lang="ru-RU" sz="1200" b="1" i="0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</a:rPr>
              <a:t>без</a:t>
            </a:r>
            <a:r>
              <a:rPr lang="ru-RU" sz="1200" b="1" i="0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</a:rPr>
              <a:t> проекта</a:t>
            </a:r>
            <a:endParaRPr lang="ru-RU" sz="1200" b="1" i="0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0</xdr:col>
      <xdr:colOff>523875</xdr:colOff>
      <xdr:row>1</xdr:row>
      <xdr:rowOff>161925</xdr:rowOff>
    </xdr:from>
    <xdr:to>
      <xdr:col>17</xdr:col>
      <xdr:colOff>465988</xdr:colOff>
      <xdr:row>4</xdr:row>
      <xdr:rowOff>83487</xdr:rowOff>
    </xdr:to>
    <xdr:sp macro="" textlink="">
      <xdr:nvSpPr>
        <xdr:cNvPr id="14" name="Заголовок 1"/>
        <xdr:cNvSpPr txBox="1">
          <a:spLocks/>
        </xdr:cNvSpPr>
      </xdr:nvSpPr>
      <xdr:spPr>
        <a:xfrm>
          <a:off x="523875" y="352425"/>
          <a:ext cx="11143513" cy="49306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 b="1">
              <a:latin typeface="Arial" panose="020B0604020202020204" pitchFamily="34" charset="0"/>
            </a:rPr>
            <a:t>Динамика потребления и производства «ХХХХХХХХХХХ»</a:t>
          </a:r>
        </a:p>
      </xdr:txBody>
    </xdr:sp>
    <xdr:clientData/>
  </xdr:twoCellAnchor>
  <xdr:twoCellAnchor>
    <xdr:from>
      <xdr:col>7</xdr:col>
      <xdr:colOff>114300</xdr:colOff>
      <xdr:row>3</xdr:row>
      <xdr:rowOff>9525</xdr:rowOff>
    </xdr:from>
    <xdr:to>
      <xdr:col>10</xdr:col>
      <xdr:colOff>213189</xdr:colOff>
      <xdr:row>4</xdr:row>
      <xdr:rowOff>65246</xdr:rowOff>
    </xdr:to>
    <xdr:sp macro="" textlink="">
      <xdr:nvSpPr>
        <xdr:cNvPr id="15" name="Прямоугольник 14"/>
        <xdr:cNvSpPr/>
      </xdr:nvSpPr>
      <xdr:spPr>
        <a:xfrm>
          <a:off x="5162550" y="581025"/>
          <a:ext cx="1984839" cy="24622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 sz="1000" b="1">
              <a:latin typeface="Arial" panose="020B0604020202020204" pitchFamily="34" charset="0"/>
            </a:rPr>
            <a:t> </a:t>
          </a:r>
          <a:r>
            <a:rPr lang="ru-RU" sz="10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</a:rPr>
            <a:t>(наименование продукции) </a:t>
          </a:r>
          <a:endParaRPr lang="ru-RU" sz="10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9"/>
  <sheetViews>
    <sheetView showGridLines="0" tabSelected="1" workbookViewId="0">
      <selection activeCell="G27" sqref="G27"/>
    </sheetView>
  </sheetViews>
  <sheetFormatPr defaultRowHeight="16.5" x14ac:dyDescent="0.3"/>
  <cols>
    <col min="1" max="1" width="9.140625" style="1"/>
    <col min="2" max="2" width="23.42578125" style="11" bestFit="1" customWidth="1"/>
    <col min="3" max="5" width="8.42578125" style="1" bestFit="1" customWidth="1"/>
    <col min="6" max="6" width="9.140625" style="1" bestFit="1" customWidth="1"/>
    <col min="7" max="10" width="9.42578125" style="1" bestFit="1" customWidth="1"/>
    <col min="11" max="11" width="9.140625" style="1"/>
  </cols>
  <sheetData>
    <row r="6" spans="2:10" x14ac:dyDescent="0.3">
      <c r="B6" s="2" t="s">
        <v>3</v>
      </c>
      <c r="C6" s="3"/>
      <c r="D6" s="3"/>
      <c r="E6" s="3"/>
      <c r="F6" s="3"/>
      <c r="G6" s="3"/>
      <c r="H6" s="3"/>
      <c r="I6" s="3"/>
      <c r="J6" s="3"/>
    </row>
    <row r="7" spans="2:10" x14ac:dyDescent="0.3">
      <c r="B7" s="4" t="s">
        <v>4</v>
      </c>
      <c r="C7" s="5"/>
      <c r="D7" s="5"/>
      <c r="E7" s="5"/>
      <c r="F7" s="5"/>
      <c r="G7" s="5"/>
      <c r="H7" s="5"/>
      <c r="I7" s="5"/>
      <c r="J7" s="5"/>
    </row>
    <row r="10" spans="2:10" x14ac:dyDescent="0.3">
      <c r="B10" s="6" t="s">
        <v>0</v>
      </c>
      <c r="C10" s="7">
        <v>2023</v>
      </c>
      <c r="D10" s="7">
        <f>C10+1</f>
        <v>2024</v>
      </c>
      <c r="E10" s="7">
        <f t="shared" ref="E10:J10" si="0">D10+1</f>
        <v>2025</v>
      </c>
      <c r="F10" s="7">
        <f t="shared" si="0"/>
        <v>2026</v>
      </c>
      <c r="G10" s="7">
        <f t="shared" si="0"/>
        <v>2027</v>
      </c>
      <c r="H10" s="7">
        <f t="shared" si="0"/>
        <v>2028</v>
      </c>
      <c r="I10" s="7">
        <f t="shared" si="0"/>
        <v>2029</v>
      </c>
      <c r="J10" s="7">
        <f t="shared" si="0"/>
        <v>2030</v>
      </c>
    </row>
    <row r="11" spans="2:10" ht="33" x14ac:dyDescent="0.3">
      <c r="B11" s="8" t="s">
        <v>5</v>
      </c>
      <c r="C11" s="12">
        <v>1000</v>
      </c>
      <c r="D11" s="12">
        <v>1000</v>
      </c>
      <c r="E11" s="12">
        <v>1500</v>
      </c>
      <c r="F11" s="12">
        <v>1500</v>
      </c>
      <c r="G11" s="12">
        <v>2000</v>
      </c>
      <c r="H11" s="12">
        <v>2000</v>
      </c>
      <c r="I11" s="12">
        <v>2500</v>
      </c>
      <c r="J11" s="12">
        <v>2500</v>
      </c>
    </row>
    <row r="12" spans="2:10" x14ac:dyDescent="0.3">
      <c r="B12" s="8" t="s">
        <v>6</v>
      </c>
      <c r="C12" s="12">
        <v>586</v>
      </c>
      <c r="D12" s="12">
        <v>1100</v>
      </c>
      <c r="E12" s="12">
        <v>1500</v>
      </c>
      <c r="F12" s="12">
        <v>1500</v>
      </c>
      <c r="G12" s="12">
        <v>1000</v>
      </c>
      <c r="H12" s="12">
        <v>500</v>
      </c>
      <c r="I12" s="12">
        <v>0</v>
      </c>
      <c r="J12" s="12">
        <v>0</v>
      </c>
    </row>
    <row r="13" spans="2:10" x14ac:dyDescent="0.3">
      <c r="B13" s="8" t="s">
        <v>7</v>
      </c>
      <c r="C13" s="12">
        <v>243</v>
      </c>
      <c r="D13" s="12">
        <v>0</v>
      </c>
      <c r="E13" s="12">
        <v>0</v>
      </c>
      <c r="F13" s="12">
        <v>0</v>
      </c>
      <c r="G13" s="12">
        <v>0</v>
      </c>
      <c r="H13" s="12">
        <v>100</v>
      </c>
      <c r="I13" s="12">
        <v>1500</v>
      </c>
      <c r="J13" s="12">
        <v>2000</v>
      </c>
    </row>
    <row r="14" spans="2:10" x14ac:dyDescent="0.3">
      <c r="B14" s="8" t="s">
        <v>8</v>
      </c>
      <c r="C14" s="12">
        <v>2343</v>
      </c>
      <c r="D14" s="12">
        <v>3100</v>
      </c>
      <c r="E14" s="12">
        <v>3500</v>
      </c>
      <c r="F14" s="12">
        <v>4000</v>
      </c>
      <c r="G14" s="12">
        <v>5000</v>
      </c>
      <c r="H14" s="12">
        <v>5500</v>
      </c>
      <c r="I14" s="12">
        <v>6000</v>
      </c>
      <c r="J14" s="12">
        <v>6500</v>
      </c>
    </row>
    <row r="15" spans="2:10" x14ac:dyDescent="0.3">
      <c r="B15" s="13" t="s">
        <v>1</v>
      </c>
      <c r="C15" s="14"/>
      <c r="D15" s="14"/>
      <c r="E15" s="14"/>
      <c r="F15" s="14"/>
      <c r="G15" s="14"/>
      <c r="H15" s="14"/>
      <c r="I15" s="14"/>
      <c r="J15" s="15"/>
    </row>
    <row r="16" spans="2:10" x14ac:dyDescent="0.3">
      <c r="B16" s="8" t="s">
        <v>1</v>
      </c>
      <c r="C16" s="12">
        <v>0</v>
      </c>
      <c r="D16" s="12">
        <v>0</v>
      </c>
      <c r="E16" s="12">
        <v>0</v>
      </c>
      <c r="F16" s="12">
        <v>1000</v>
      </c>
      <c r="G16" s="12">
        <v>3000</v>
      </c>
      <c r="H16" s="12">
        <v>5000</v>
      </c>
      <c r="I16" s="12">
        <v>5000</v>
      </c>
      <c r="J16" s="12">
        <v>5000</v>
      </c>
    </row>
    <row r="17" spans="2:10" ht="33" x14ac:dyDescent="0.3">
      <c r="B17" s="8" t="s">
        <v>2</v>
      </c>
      <c r="C17" s="10">
        <f t="shared" ref="C17:J17" si="1">C11+C16</f>
        <v>1000</v>
      </c>
      <c r="D17" s="10">
        <f t="shared" si="1"/>
        <v>1000</v>
      </c>
      <c r="E17" s="10">
        <f t="shared" si="1"/>
        <v>1500</v>
      </c>
      <c r="F17" s="10">
        <f t="shared" si="1"/>
        <v>2500</v>
      </c>
      <c r="G17" s="10">
        <f t="shared" si="1"/>
        <v>5000</v>
      </c>
      <c r="H17" s="10">
        <f t="shared" si="1"/>
        <v>7000</v>
      </c>
      <c r="I17" s="10">
        <f t="shared" si="1"/>
        <v>7500</v>
      </c>
      <c r="J17" s="10">
        <f t="shared" si="1"/>
        <v>7500</v>
      </c>
    </row>
    <row r="18" spans="2:10" ht="33" x14ac:dyDescent="0.3">
      <c r="B18" s="8" t="s">
        <v>9</v>
      </c>
      <c r="C18" s="10">
        <f t="shared" ref="C18:J18" si="2">C17-C14-C13+C12</f>
        <v>-1000</v>
      </c>
      <c r="D18" s="10">
        <f t="shared" si="2"/>
        <v>-1000</v>
      </c>
      <c r="E18" s="10">
        <f t="shared" si="2"/>
        <v>-500</v>
      </c>
      <c r="F18" s="10">
        <f t="shared" si="2"/>
        <v>0</v>
      </c>
      <c r="G18" s="10">
        <f t="shared" si="2"/>
        <v>1000</v>
      </c>
      <c r="H18" s="10">
        <f t="shared" si="2"/>
        <v>1900</v>
      </c>
      <c r="I18" s="10">
        <f t="shared" si="2"/>
        <v>0</v>
      </c>
      <c r="J18" s="10">
        <f t="shared" si="2"/>
        <v>-1000</v>
      </c>
    </row>
    <row r="19" spans="2:10" x14ac:dyDescent="0.3">
      <c r="B19" s="8" t="s">
        <v>10</v>
      </c>
      <c r="C19" s="9">
        <f t="shared" ref="C19:J19" si="3">(C12-C13)/C14</f>
        <v>0.14639351259069569</v>
      </c>
      <c r="D19" s="9">
        <f t="shared" si="3"/>
        <v>0.35483870967741937</v>
      </c>
      <c r="E19" s="9">
        <f t="shared" si="3"/>
        <v>0.42857142857142855</v>
      </c>
      <c r="F19" s="9">
        <f t="shared" si="3"/>
        <v>0.375</v>
      </c>
      <c r="G19" s="9">
        <f t="shared" si="3"/>
        <v>0.2</v>
      </c>
      <c r="H19" s="9">
        <f t="shared" si="3"/>
        <v>7.2727272727272724E-2</v>
      </c>
      <c r="I19" s="9">
        <f t="shared" si="3"/>
        <v>-0.25</v>
      </c>
      <c r="J19" s="9">
        <f t="shared" si="3"/>
        <v>-0.30769230769230771</v>
      </c>
    </row>
  </sheetData>
  <mergeCells count="1">
    <mergeCell ref="B15:J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Слайд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Саймухудинова Юлия</dc:creator>
  <cp:lastModifiedBy>Саймухудинова Юлия</cp:lastModifiedBy>
  <dcterms:created xsi:type="dcterms:W3CDTF">2024-04-19T10:56:05Z</dcterms:created>
  <dcterms:modified xsi:type="dcterms:W3CDTF">2024-04-23T08:44:17Z</dcterms:modified>
</cp:coreProperties>
</file>